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8715" activeTab="0"/>
  </bookViews>
  <sheets>
    <sheet name="ПР 1" sheetId="1" r:id="rId1"/>
  </sheets>
  <definedNames>
    <definedName name="_xlnm.Print_Titles" localSheetId="0">'ПР 1'!$10:$10</definedName>
  </definedNames>
  <calcPr fullCalcOnLoad="1"/>
</workbook>
</file>

<file path=xl/sharedStrings.xml><?xml version="1.0" encoding="utf-8"?>
<sst xmlns="http://schemas.openxmlformats.org/spreadsheetml/2006/main" count="88" uniqueCount="85">
  <si>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</si>
  <si>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</si>
  <si>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</si>
  <si>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Наименование показателя</t>
  </si>
  <si>
    <t>Код дохода по КД</t>
  </si>
  <si>
    <t>1 01 02000 01 0000 110</t>
  </si>
  <si>
    <t>Налог на доходы физических лиц</t>
  </si>
  <si>
    <t xml:space="preserve"> 1 00 00000 00 0000 000</t>
  </si>
  <si>
    <t xml:space="preserve"> 1 01 00000 00 0000 000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</si>
  <si>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</si>
  <si>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</si>
  <si>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</si>
  <si>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</si>
  <si>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1 11 00000 00 0000 000</t>
  </si>
  <si>
    <t xml:space="preserve"> 1 11 05000 00 0000 120</t>
  </si>
  <si>
    <t xml:space="preserve"> 1 11 05030 00 0000 120</t>
  </si>
  <si>
    <t xml:space="preserve"> 1 11 05035 10 0000 120</t>
  </si>
  <si>
    <t xml:space="preserve"> 2 00 00000 00 0000 000</t>
  </si>
  <si>
    <t>Безвозмездные поступления от других бюджетов 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</si>
  <si>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</si>
  <si>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</si>
  <si>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1 01 02010 01 0000 110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</si>
  <si>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</si>
  <si>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</si>
  <si>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</si>
  <si>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1 06 06030 00 0000 110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</si>
  <si>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</si>
  <si>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</si>
  <si>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</si>
  <si>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</si>
  <si>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</si>
  <si>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</si>
  <si>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Доходы, получаемыев виде арендной либо иной платы за передачу в возмедное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</si>
  <si>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</si>
  <si>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</si>
  <si>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</si>
  <si>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 xml:space="preserve"> 1 13 02995 10 0000 130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</si>
  <si>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</si>
  <si>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</si>
  <si>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1 13 02990 00 0000 000</t>
  </si>
  <si>
    <t>Прочие доходы от компенсации затрат государства</t>
  </si>
  <si>
    <t xml:space="preserve"> 1 13 02000 00 0000 000</t>
  </si>
  <si>
    <t>Доходы от компенсации затрат государства</t>
  </si>
  <si>
    <t>Прочие доходы от компенсации затрат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</si>
  <si>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</si>
  <si>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 Федерации </t>
  </si>
  <si>
    <t>НАЛОГОВЫЕ И НЕНАЛОГОВЫЕ ДОХОДЫ</t>
  </si>
  <si>
    <t xml:space="preserve"> 2 02 00000 00 0000 150</t>
  </si>
  <si>
    <t xml:space="preserve"> 2 02 10000 00 0000 150</t>
  </si>
  <si>
    <t xml:space="preserve"> 2 02 30000 00 0000 150</t>
  </si>
  <si>
    <t xml:space="preserve"> 2 02 35118 00 0000 150</t>
  </si>
  <si>
    <t xml:space="preserve"> 2 02 35118 10 0000 150</t>
  </si>
  <si>
    <t>2 02 40000 00 0000 150</t>
  </si>
  <si>
    <t>2 02 40014 00 0000 150</t>
  </si>
  <si>
    <t>2 02 40014 10 0000 150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</si>
  <si>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</si>
  <si>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</si>
  <si>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</si>
  <si>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1 13 02000 00 0000 130</t>
  </si>
  <si>
    <t>1 05 00000 00 0000 000</t>
  </si>
  <si>
    <t>1 05 03000 01 0000 110</t>
  </si>
  <si>
    <t>1 05 03010 01 0000 110</t>
  </si>
  <si>
    <t xml:space="preserve"> 1 13 02065 10 0000 130</t>
  </si>
  <si>
    <t>Сумма на 2024год</t>
  </si>
  <si>
    <t>Сумма на 2025 год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</si>
  <si>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</si>
  <si>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</si>
  <si>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</si>
  <si>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налогооблажения, расположенным в границах  сельских поселений</t>
  </si>
  <si>
    <t>Земельный налог</t>
  </si>
  <si>
    <t>Земельный налог с организаций</t>
  </si>
  <si>
    <t>рублей</t>
  </si>
  <si>
    <t>Сумма на 2026 год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</si>
  <si>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</si>
  <si>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              "О бюджете  Быховского сельского поселения Комаричского муниципального района Брянской области на 2024 год и на плановый период 2025 и 2026 годов</t>
  </si>
  <si>
    <t xml:space="preserve">                  Приложение 1</t>
  </si>
  <si>
    <t xml:space="preserve">             к решению Быховское сельского Совета народных депутатов               </t>
  </si>
  <si>
    <t xml:space="preserve">             от ___.12.2023 г.  № 4- ______</t>
  </si>
  <si>
    <t>Налог на имущество физических лиц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</si>
  <si>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</si>
  <si>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</si>
  <si>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</si>
  <si>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</si>
  <si>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1 13 02060 00 0000 130</t>
  </si>
  <si>
    <t xml:space="preserve">Прогнозируемые доходы  бюджета Быховского сельского поселения Комаричского муниципального района Брянской области на 2024 год и плановый период    2025 и 2026 годов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</si>
</sst>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7" fillId="0" borderId="0" xfId="53">
      <alignment/>
      <protection/>
    </xf>
    <xf numFmtId="0" fontId="7" fillId="0" borderId="0" xfId="53" applyAlignment="1">
      <alignment/>
      <protection/>
    </xf>
    <xf numFmtId="0" fontId="1" fillId="0" borderId="0" xfId="53" applyFont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/>
      <protection/>
    </xf>
    <xf numFmtId="0" fontId="8" fillId="0" borderId="0" xfId="53" applyFont="1" applyAlignment="1">
      <alignment horizontal="left" vertical="justify"/>
      <protection/>
    </xf>
    <xf numFmtId="0" fontId="4" fillId="0" borderId="0" xfId="53" applyFont="1" applyAlignment="1">
      <alignment horizontal="left" vertical="justify"/>
      <protection/>
    </xf>
    <xf numFmtId="0" fontId="6" fillId="0" borderId="10" xfId="53" applyFont="1" applyBorder="1" applyAlignment="1">
      <alignment horizontal="left" vertical="justify" wrapText="1"/>
      <protection/>
    </xf>
    <xf numFmtId="0" fontId="6" fillId="0" borderId="10" xfId="53" applyFont="1" applyBorder="1" applyAlignment="1">
      <alignment horizontal="left" vertical="justify"/>
      <protection/>
    </xf>
    <xf numFmtId="0" fontId="4" fillId="0" borderId="10" xfId="53" applyFont="1" applyBorder="1" applyAlignment="1">
      <alignment horizontal="left" vertical="justify" wrapText="1"/>
      <protection/>
    </xf>
    <xf numFmtId="0" fontId="1" fillId="0" borderId="0" xfId="53" applyFont="1">
      <alignment/>
      <protection/>
    </xf>
    <xf numFmtId="180" fontId="5" fillId="0" borderId="0" xfId="53" applyNumberFormat="1" applyFont="1" applyAlignment="1">
      <alignment horizontal="right"/>
      <protection/>
    </xf>
    <xf numFmtId="180" fontId="4" fillId="0" borderId="0" xfId="53" applyNumberFormat="1" applyFont="1" applyAlignment="1">
      <alignment horizontal="right"/>
      <protection/>
    </xf>
    <xf numFmtId="180" fontId="6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justify"/>
      <protection/>
    </xf>
    <xf numFmtId="0" fontId="0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9" fillId="0" borderId="0" xfId="53" applyFont="1" applyFill="1">
      <alignment/>
      <protection/>
    </xf>
    <xf numFmtId="0" fontId="10" fillId="0" borderId="10" xfId="53" applyFont="1" applyFill="1" applyBorder="1" applyAlignment="1">
      <alignment horizontal="left" vertical="justify" wrapText="1"/>
      <protection/>
    </xf>
    <xf numFmtId="0" fontId="11" fillId="0" borderId="10" xfId="53" applyFont="1" applyFill="1" applyBorder="1" applyAlignment="1">
      <alignment horizontal="left" vertical="justify" wrapText="1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2" fontId="4" fillId="0" borderId="0" xfId="53" applyNumberFormat="1" applyFont="1" applyAlignment="1">
      <alignment horizontal="left" vertical="justify"/>
      <protection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4" fillId="0" borderId="10" xfId="53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4" fillId="0" borderId="0" xfId="53" applyFont="1" applyBorder="1" applyAlignment="1">
      <alignment horizontal="center" vertical="justify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0" xfId="53" applyFont="1" applyBorder="1" applyAlignment="1">
      <alignment horizontal="left" vertical="center"/>
      <protection/>
    </xf>
    <xf numFmtId="0" fontId="14" fillId="0" borderId="0" xfId="53" applyFont="1" applyBorder="1" applyAlignment="1">
      <alignment horizontal="center"/>
      <protection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6" fillId="0" borderId="10" xfId="53" applyNumberFormat="1" applyFont="1" applyFill="1" applyBorder="1" applyAlignment="1">
      <alignment horizontal="center" vertical="justify"/>
      <protection/>
    </xf>
    <xf numFmtId="0" fontId="0" fillId="0" borderId="0" xfId="0" applyAlignment="1">
      <alignment horizontal="left" wrapText="1"/>
    </xf>
    <xf numFmtId="0" fontId="15" fillId="0" borderId="0" xfId="53" applyFont="1" applyBorder="1" applyAlignment="1">
      <alignment horizontal="center" vertical="justify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2 к решению 27,07,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46">
      <selection activeCell="E46" sqref="E46"/>
    </sheetView>
  </sheetViews>
  <sheetFormatPr defaultColWidth="8.00390625" defaultRowHeight="12.75"/>
  <cols>
    <col min="1" max="1" width="22.125" style="4" customWidth="1"/>
    <col min="2" max="2" width="38.875" style="12" customWidth="1"/>
    <col min="3" max="3" width="13.625" style="12" customWidth="1"/>
    <col min="4" max="4" width="13.00390625" style="18" customWidth="1"/>
    <col min="5" max="5" width="12.625" style="4" customWidth="1"/>
    <col min="6" max="16384" width="8.00390625" style="4" customWidth="1"/>
  </cols>
  <sheetData>
    <row r="1" spans="2:7" ht="14.25" customHeight="1">
      <c r="B1" s="53" t="s">
        <v>75</v>
      </c>
      <c r="C1" s="53"/>
      <c r="D1" s="53"/>
      <c r="E1" s="53"/>
      <c r="F1" s="3"/>
      <c r="G1" s="3"/>
    </row>
    <row r="2" spans="2:8" ht="18" customHeight="1">
      <c r="B2" s="53" t="s">
        <v>76</v>
      </c>
      <c r="C2" s="53"/>
      <c r="D2" s="53"/>
      <c r="E2" s="53"/>
      <c r="F2" s="3"/>
      <c r="G2" s="3"/>
      <c r="H2" s="3"/>
    </row>
    <row r="3" spans="2:8" ht="18" customHeight="1">
      <c r="B3" s="53" t="s">
        <v>77</v>
      </c>
      <c r="C3" s="53"/>
      <c r="D3" s="53"/>
      <c r="E3" s="53"/>
      <c r="F3" s="3"/>
      <c r="G3" s="3"/>
      <c r="H3" s="3"/>
    </row>
    <row r="4" spans="2:8" ht="1.5" customHeight="1">
      <c r="B4" s="55" t="s">
        <v>74</v>
      </c>
      <c r="C4" s="55"/>
      <c r="D4" s="55"/>
      <c r="E4" s="55"/>
      <c r="F4" s="3"/>
      <c r="G4" s="3"/>
      <c r="H4" s="3"/>
    </row>
    <row r="5" spans="2:8" ht="14.25" customHeight="1">
      <c r="B5" s="56"/>
      <c r="C5" s="56"/>
      <c r="D5" s="56"/>
      <c r="E5" s="56"/>
      <c r="F5" s="3"/>
      <c r="G5" s="3"/>
      <c r="H5" s="3"/>
    </row>
    <row r="6" spans="2:8" s="5" customFormat="1" ht="18.75" customHeight="1">
      <c r="B6" s="56"/>
      <c r="C6" s="56"/>
      <c r="D6" s="56"/>
      <c r="E6" s="56"/>
      <c r="F6" s="2"/>
      <c r="G6" s="2"/>
      <c r="H6" s="1"/>
    </row>
    <row r="7" spans="2:8" s="5" customFormat="1" ht="12.75">
      <c r="B7" s="3"/>
      <c r="C7" s="3"/>
      <c r="D7" s="3"/>
      <c r="E7" s="3"/>
      <c r="F7" s="2"/>
      <c r="G7" s="2"/>
      <c r="H7" s="1"/>
    </row>
    <row r="8" spans="1:5" s="5" customFormat="1" ht="36" customHeight="1">
      <c r="A8" s="54" t="s">
        <v>84</v>
      </c>
      <c r="B8" s="54"/>
      <c r="C8" s="54"/>
      <c r="D8" s="54"/>
      <c r="E8" s="54"/>
    </row>
    <row r="9" spans="1:5" s="5" customFormat="1" ht="18.75" customHeight="1">
      <c r="A9" s="39"/>
      <c r="B9" s="39"/>
      <c r="C9" s="39"/>
      <c r="D9" s="39"/>
      <c r="E9" s="43" t="s">
        <v>71</v>
      </c>
    </row>
    <row r="10" spans="1:5" s="6" customFormat="1" ht="25.5">
      <c r="A10" s="10" t="s">
        <v>4</v>
      </c>
      <c r="B10" s="23" t="s">
        <v>3</v>
      </c>
      <c r="C10" s="20" t="s">
        <v>63</v>
      </c>
      <c r="D10" s="23" t="s">
        <v>64</v>
      </c>
      <c r="E10" s="20" t="s">
        <v>72</v>
      </c>
    </row>
    <row r="11" spans="1:5" s="17" customFormat="1" ht="30.75" customHeight="1">
      <c r="A11" s="27" t="s">
        <v>7</v>
      </c>
      <c r="B11" s="42" t="s">
        <v>46</v>
      </c>
      <c r="C11" s="44">
        <f>C12+C15+C18+C26+C34</f>
        <v>1381000</v>
      </c>
      <c r="D11" s="44">
        <f>D12+D15+D18+D26+D34</f>
        <v>1442000</v>
      </c>
      <c r="E11" s="44">
        <f>E12+E15+E18+E26+E34</f>
        <v>1473000</v>
      </c>
    </row>
    <row r="12" spans="1:5" s="17" customFormat="1" ht="12.75">
      <c r="A12" s="27" t="s">
        <v>8</v>
      </c>
      <c r="B12" s="15" t="s">
        <v>0</v>
      </c>
      <c r="C12" s="44">
        <f aca="true" t="shared" si="0" ref="C12:E13">C13</f>
        <v>215000</v>
      </c>
      <c r="D12" s="44">
        <f t="shared" si="0"/>
        <v>232000</v>
      </c>
      <c r="E12" s="44">
        <f t="shared" si="0"/>
        <v>251000</v>
      </c>
    </row>
    <row r="13" spans="1:5" s="9" customFormat="1" ht="12.75">
      <c r="A13" s="28" t="s">
        <v>5</v>
      </c>
      <c r="B13" s="21" t="s">
        <v>6</v>
      </c>
      <c r="C13" s="44">
        <f t="shared" si="0"/>
        <v>215000</v>
      </c>
      <c r="D13" s="44">
        <f t="shared" si="0"/>
        <v>232000</v>
      </c>
      <c r="E13" s="44">
        <f t="shared" si="0"/>
        <v>251000</v>
      </c>
    </row>
    <row r="14" spans="1:5" s="9" customFormat="1" ht="129.75" customHeight="1">
      <c r="A14" s="28" t="s">
        <v>21</v>
      </c>
      <c r="B14" s="16" t="s">
        <v>73</v>
      </c>
      <c r="C14" s="45">
        <v>215000</v>
      </c>
      <c r="D14" s="45">
        <v>232000</v>
      </c>
      <c r="E14" s="45">
        <v>251000</v>
      </c>
    </row>
    <row r="15" spans="1:5" s="9" customFormat="1" ht="12.75">
      <c r="A15" s="34" t="s">
        <v>59</v>
      </c>
      <c r="B15" s="37" t="s">
        <v>65</v>
      </c>
      <c r="C15" s="44">
        <f aca="true" t="shared" si="1" ref="C15:E16">C16</f>
        <v>4000</v>
      </c>
      <c r="D15" s="44">
        <f t="shared" si="1"/>
        <v>5000</v>
      </c>
      <c r="E15" s="44">
        <f t="shared" si="1"/>
        <v>5000</v>
      </c>
    </row>
    <row r="16" spans="1:5" s="9" customFormat="1" ht="12.75">
      <c r="A16" s="33" t="s">
        <v>60</v>
      </c>
      <c r="B16" s="38" t="s">
        <v>66</v>
      </c>
      <c r="C16" s="45">
        <f t="shared" si="1"/>
        <v>4000</v>
      </c>
      <c r="D16" s="45">
        <f t="shared" si="1"/>
        <v>5000</v>
      </c>
      <c r="E16" s="45">
        <f t="shared" si="1"/>
        <v>5000</v>
      </c>
    </row>
    <row r="17" spans="1:5" s="9" customFormat="1" ht="12.75">
      <c r="A17" s="40" t="s">
        <v>61</v>
      </c>
      <c r="B17" s="41" t="s">
        <v>66</v>
      </c>
      <c r="C17" s="46">
        <v>4000</v>
      </c>
      <c r="D17" s="46">
        <v>5000</v>
      </c>
      <c r="E17" s="46">
        <v>5000</v>
      </c>
    </row>
    <row r="18" spans="1:5" s="8" customFormat="1" ht="12.75">
      <c r="A18" s="27" t="s">
        <v>9</v>
      </c>
      <c r="B18" s="15" t="s">
        <v>67</v>
      </c>
      <c r="C18" s="47">
        <f>C19+C21</f>
        <v>1096000</v>
      </c>
      <c r="D18" s="47">
        <f>D19+D21</f>
        <v>1139000</v>
      </c>
      <c r="E18" s="47">
        <f>E19+E21</f>
        <v>1151000</v>
      </c>
    </row>
    <row r="19" spans="1:5" s="17" customFormat="1" ht="12.75">
      <c r="A19" s="27" t="s">
        <v>10</v>
      </c>
      <c r="B19" s="14" t="s">
        <v>78</v>
      </c>
      <c r="C19" s="47">
        <f>C20</f>
        <v>46000</v>
      </c>
      <c r="D19" s="47">
        <f>D20</f>
        <v>47000</v>
      </c>
      <c r="E19" s="47">
        <f>E20</f>
        <v>48000</v>
      </c>
    </row>
    <row r="20" spans="1:5" s="7" customFormat="1" ht="41.25" customHeight="1">
      <c r="A20" s="28" t="s">
        <v>11</v>
      </c>
      <c r="B20" s="16" t="s">
        <v>68</v>
      </c>
      <c r="C20" s="48">
        <v>46000</v>
      </c>
      <c r="D20" s="48">
        <v>47000</v>
      </c>
      <c r="E20" s="48">
        <v>48000</v>
      </c>
    </row>
    <row r="21" spans="1:5" s="17" customFormat="1" ht="12.75">
      <c r="A21" s="27" t="s">
        <v>12</v>
      </c>
      <c r="B21" s="14" t="s">
        <v>69</v>
      </c>
      <c r="C21" s="47">
        <f>C22+C24</f>
        <v>1050000</v>
      </c>
      <c r="D21" s="47">
        <f>D22+D24</f>
        <v>1092000</v>
      </c>
      <c r="E21" s="47">
        <f>E22+E24</f>
        <v>1103000</v>
      </c>
    </row>
    <row r="22" spans="1:5" s="9" customFormat="1" ht="23.25" customHeight="1">
      <c r="A22" s="28" t="s">
        <v>25</v>
      </c>
      <c r="B22" s="36" t="s">
        <v>70</v>
      </c>
      <c r="C22" s="48">
        <f>C23</f>
        <v>528000</v>
      </c>
      <c r="D22" s="48">
        <f>D23</f>
        <v>565000</v>
      </c>
      <c r="E22" s="48">
        <f>E23</f>
        <v>571000</v>
      </c>
    </row>
    <row r="23" spans="1:5" s="7" customFormat="1" ht="51" customHeight="1">
      <c r="A23" s="28" t="s">
        <v>26</v>
      </c>
      <c r="B23" s="16" t="s">
        <v>27</v>
      </c>
      <c r="C23" s="48">
        <v>528000</v>
      </c>
      <c r="D23" s="48">
        <v>565000</v>
      </c>
      <c r="E23" s="48">
        <v>571000</v>
      </c>
    </row>
    <row r="24" spans="1:5" s="7" customFormat="1" ht="17.25" customHeight="1">
      <c r="A24" s="28" t="s">
        <v>28</v>
      </c>
      <c r="B24" s="16" t="s">
        <v>29</v>
      </c>
      <c r="C24" s="48">
        <f>C25</f>
        <v>522000</v>
      </c>
      <c r="D24" s="48">
        <f>D25</f>
        <v>527000</v>
      </c>
      <c r="E24" s="48">
        <f>E25</f>
        <v>532000</v>
      </c>
    </row>
    <row r="25" spans="1:5" s="7" customFormat="1" ht="51">
      <c r="A25" s="28" t="s">
        <v>30</v>
      </c>
      <c r="B25" s="16" t="s">
        <v>31</v>
      </c>
      <c r="C25" s="48">
        <v>522000</v>
      </c>
      <c r="D25" s="48">
        <v>527000</v>
      </c>
      <c r="E25" s="48">
        <v>532000</v>
      </c>
    </row>
    <row r="26" spans="1:5" s="8" customFormat="1" ht="53.25" customHeight="1">
      <c r="A26" s="27" t="s">
        <v>13</v>
      </c>
      <c r="B26" s="15" t="s">
        <v>1</v>
      </c>
      <c r="C26" s="47">
        <f>C27</f>
        <v>1000</v>
      </c>
      <c r="D26" s="47">
        <f aca="true" t="shared" si="2" ref="D26:E28">D27</f>
        <v>1000</v>
      </c>
      <c r="E26" s="47">
        <f t="shared" si="2"/>
        <v>1000</v>
      </c>
    </row>
    <row r="27" spans="1:5" s="9" customFormat="1" ht="114.75">
      <c r="A27" s="28" t="s">
        <v>14</v>
      </c>
      <c r="B27" s="16" t="s">
        <v>32</v>
      </c>
      <c r="C27" s="48">
        <f>C28</f>
        <v>1000</v>
      </c>
      <c r="D27" s="48">
        <f t="shared" si="2"/>
        <v>1000</v>
      </c>
      <c r="E27" s="48">
        <f t="shared" si="2"/>
        <v>1000</v>
      </c>
    </row>
    <row r="28" spans="1:5" s="9" customFormat="1" ht="89.25">
      <c r="A28" s="28" t="s">
        <v>15</v>
      </c>
      <c r="B28" s="16" t="s">
        <v>33</v>
      </c>
      <c r="C28" s="48">
        <f>C29</f>
        <v>1000</v>
      </c>
      <c r="D28" s="48">
        <f t="shared" si="2"/>
        <v>1000</v>
      </c>
      <c r="E28" s="48">
        <f t="shared" si="2"/>
        <v>1000</v>
      </c>
    </row>
    <row r="29" spans="1:5" s="9" customFormat="1" ht="75.75" customHeight="1">
      <c r="A29" s="28" t="s">
        <v>16</v>
      </c>
      <c r="B29" s="16" t="s">
        <v>34</v>
      </c>
      <c r="C29" s="48">
        <v>1000</v>
      </c>
      <c r="D29" s="48">
        <v>1000</v>
      </c>
      <c r="E29" s="48">
        <v>1000</v>
      </c>
    </row>
    <row r="30" spans="1:9" s="17" customFormat="1" ht="28.5" customHeight="1" hidden="1">
      <c r="A30" s="29" t="s">
        <v>37</v>
      </c>
      <c r="B30" s="25" t="s">
        <v>38</v>
      </c>
      <c r="C30" s="48">
        <v>17000</v>
      </c>
      <c r="D30" s="48">
        <v>17000</v>
      </c>
      <c r="E30" s="48">
        <v>17000</v>
      </c>
      <c r="I30" s="24"/>
    </row>
    <row r="31" spans="1:5" s="17" customFormat="1" ht="28.5" customHeight="1" hidden="1">
      <c r="A31" s="30" t="s">
        <v>41</v>
      </c>
      <c r="B31" s="26" t="s">
        <v>42</v>
      </c>
      <c r="C31" s="48">
        <v>17000</v>
      </c>
      <c r="D31" s="48">
        <v>17000</v>
      </c>
      <c r="E31" s="48">
        <v>17000</v>
      </c>
    </row>
    <row r="32" spans="1:5" s="9" customFormat="1" ht="18.75" customHeight="1" hidden="1">
      <c r="A32" s="30" t="s">
        <v>39</v>
      </c>
      <c r="B32" s="26" t="s">
        <v>40</v>
      </c>
      <c r="C32" s="44">
        <v>629501.76</v>
      </c>
      <c r="D32" s="44">
        <v>669790.35</v>
      </c>
      <c r="E32" s="44">
        <v>633457.88</v>
      </c>
    </row>
    <row r="33" spans="1:5" s="9" customFormat="1" ht="12" customHeight="1" hidden="1">
      <c r="A33" s="30" t="s">
        <v>36</v>
      </c>
      <c r="B33" s="26" t="s">
        <v>43</v>
      </c>
      <c r="C33" s="44"/>
      <c r="D33" s="44"/>
      <c r="E33" s="44"/>
    </row>
    <row r="34" spans="1:5" s="9" customFormat="1" ht="38.25">
      <c r="A34" s="27" t="s">
        <v>37</v>
      </c>
      <c r="B34" s="35" t="s">
        <v>79</v>
      </c>
      <c r="C34" s="44">
        <f aca="true" t="shared" si="3" ref="C34:E36">C35</f>
        <v>65000</v>
      </c>
      <c r="D34" s="44">
        <f t="shared" si="3"/>
        <v>65000</v>
      </c>
      <c r="E34" s="44">
        <f t="shared" si="3"/>
        <v>65000</v>
      </c>
    </row>
    <row r="35" spans="1:5" s="9" customFormat="1" ht="12.75">
      <c r="A35" s="28" t="s">
        <v>58</v>
      </c>
      <c r="B35" s="32" t="s">
        <v>80</v>
      </c>
      <c r="C35" s="45">
        <f>C36</f>
        <v>65000</v>
      </c>
      <c r="D35" s="45">
        <f t="shared" si="3"/>
        <v>65000</v>
      </c>
      <c r="E35" s="45">
        <f t="shared" si="3"/>
        <v>65000</v>
      </c>
    </row>
    <row r="36" spans="1:5" s="9" customFormat="1" ht="38.25">
      <c r="A36" s="28" t="s">
        <v>83</v>
      </c>
      <c r="B36" s="21" t="s">
        <v>81</v>
      </c>
      <c r="C36" s="45">
        <f>C37</f>
        <v>65000</v>
      </c>
      <c r="D36" s="45">
        <f t="shared" si="3"/>
        <v>65000</v>
      </c>
      <c r="E36" s="45">
        <f t="shared" si="3"/>
        <v>65000</v>
      </c>
    </row>
    <row r="37" spans="1:5" s="9" customFormat="1" ht="51">
      <c r="A37" s="28" t="s">
        <v>62</v>
      </c>
      <c r="B37" s="21" t="s">
        <v>82</v>
      </c>
      <c r="C37" s="45">
        <v>65000</v>
      </c>
      <c r="D37" s="45">
        <v>65000</v>
      </c>
      <c r="E37" s="45">
        <v>65000</v>
      </c>
    </row>
    <row r="38" spans="1:5" s="8" customFormat="1" ht="12.75">
      <c r="A38" s="27" t="s">
        <v>17</v>
      </c>
      <c r="B38" s="15" t="s">
        <v>2</v>
      </c>
      <c r="C38" s="44">
        <f>C39</f>
        <v>1699373</v>
      </c>
      <c r="D38" s="44">
        <f>D39</f>
        <v>1384918</v>
      </c>
      <c r="E38" s="44">
        <f>E39</f>
        <v>1402657</v>
      </c>
    </row>
    <row r="39" spans="1:5" s="22" customFormat="1" ht="38.25">
      <c r="A39" s="28" t="s">
        <v>47</v>
      </c>
      <c r="B39" s="16" t="s">
        <v>18</v>
      </c>
      <c r="C39" s="45">
        <f>C40+C43+C46</f>
        <v>1699373</v>
      </c>
      <c r="D39" s="45">
        <f>D40+D43+D46</f>
        <v>1384918</v>
      </c>
      <c r="E39" s="45">
        <f>E40+E43+E46</f>
        <v>1402657</v>
      </c>
    </row>
    <row r="40" spans="1:5" s="8" customFormat="1" ht="25.5" customHeight="1">
      <c r="A40" s="27" t="s">
        <v>48</v>
      </c>
      <c r="B40" s="14" t="s">
        <v>44</v>
      </c>
      <c r="C40" s="44">
        <f aca="true" t="shared" si="4" ref="C40:E41">C41</f>
        <v>417000</v>
      </c>
      <c r="D40" s="44">
        <f t="shared" si="4"/>
        <v>65000</v>
      </c>
      <c r="E40" s="44">
        <f t="shared" si="4"/>
        <v>62000</v>
      </c>
    </row>
    <row r="41" spans="1:5" s="22" customFormat="1" ht="41.25" customHeight="1">
      <c r="A41" s="28" t="s">
        <v>55</v>
      </c>
      <c r="B41" s="16" t="s">
        <v>57</v>
      </c>
      <c r="C41" s="45">
        <f t="shared" si="4"/>
        <v>417000</v>
      </c>
      <c r="D41" s="45">
        <f t="shared" si="4"/>
        <v>65000</v>
      </c>
      <c r="E41" s="45">
        <f t="shared" si="4"/>
        <v>62000</v>
      </c>
    </row>
    <row r="42" spans="1:5" s="22" customFormat="1" ht="42" customHeight="1">
      <c r="A42" s="28" t="s">
        <v>56</v>
      </c>
      <c r="B42" s="16" t="s">
        <v>57</v>
      </c>
      <c r="C42" s="45">
        <v>417000</v>
      </c>
      <c r="D42" s="45">
        <v>65000</v>
      </c>
      <c r="E42" s="45">
        <v>62000</v>
      </c>
    </row>
    <row r="43" spans="1:5" s="17" customFormat="1" ht="28.5" customHeight="1">
      <c r="A43" s="27" t="s">
        <v>49</v>
      </c>
      <c r="B43" s="14" t="s">
        <v>45</v>
      </c>
      <c r="C43" s="44">
        <f aca="true" t="shared" si="5" ref="C43:E44">C44</f>
        <v>137993</v>
      </c>
      <c r="D43" s="44">
        <f t="shared" si="5"/>
        <v>151805</v>
      </c>
      <c r="E43" s="44">
        <f t="shared" si="5"/>
        <v>165851</v>
      </c>
    </row>
    <row r="44" spans="1:5" s="22" customFormat="1" ht="39" customHeight="1">
      <c r="A44" s="28" t="s">
        <v>50</v>
      </c>
      <c r="B44" s="16" t="s">
        <v>19</v>
      </c>
      <c r="C44" s="45">
        <f t="shared" si="5"/>
        <v>137993</v>
      </c>
      <c r="D44" s="45">
        <f t="shared" si="5"/>
        <v>151805</v>
      </c>
      <c r="E44" s="45">
        <f t="shared" si="5"/>
        <v>165851</v>
      </c>
    </row>
    <row r="45" spans="1:5" s="7" customFormat="1" ht="51.75" customHeight="1">
      <c r="A45" s="28" t="s">
        <v>51</v>
      </c>
      <c r="B45" s="16" t="s">
        <v>35</v>
      </c>
      <c r="C45" s="45">
        <v>137993</v>
      </c>
      <c r="D45" s="45">
        <v>151805</v>
      </c>
      <c r="E45" s="45">
        <v>165851</v>
      </c>
    </row>
    <row r="46" spans="1:5" s="17" customFormat="1" ht="12.75">
      <c r="A46" s="27" t="s">
        <v>52</v>
      </c>
      <c r="B46" s="14" t="s">
        <v>22</v>
      </c>
      <c r="C46" s="49">
        <f aca="true" t="shared" si="6" ref="C46:E47">C47</f>
        <v>1144380</v>
      </c>
      <c r="D46" s="49">
        <f t="shared" si="6"/>
        <v>1168113</v>
      </c>
      <c r="E46" s="49">
        <f t="shared" si="6"/>
        <v>1174806</v>
      </c>
    </row>
    <row r="47" spans="1:5" s="7" customFormat="1" ht="66.75" customHeight="1">
      <c r="A47" s="28" t="s">
        <v>53</v>
      </c>
      <c r="B47" s="16" t="s">
        <v>23</v>
      </c>
      <c r="C47" s="50">
        <f t="shared" si="6"/>
        <v>1144380</v>
      </c>
      <c r="D47" s="50">
        <f t="shared" si="6"/>
        <v>1168113</v>
      </c>
      <c r="E47" s="50">
        <f t="shared" si="6"/>
        <v>1174806</v>
      </c>
    </row>
    <row r="48" spans="1:5" s="7" customFormat="1" ht="80.25" customHeight="1">
      <c r="A48" s="28" t="s">
        <v>54</v>
      </c>
      <c r="B48" s="16" t="s">
        <v>24</v>
      </c>
      <c r="C48" s="50">
        <v>1144380</v>
      </c>
      <c r="D48" s="50">
        <v>1168113</v>
      </c>
      <c r="E48" s="51">
        <v>1174806</v>
      </c>
    </row>
    <row r="49" spans="1:5" s="7" customFormat="1" ht="12.75">
      <c r="A49" s="11" t="s">
        <v>20</v>
      </c>
      <c r="B49" s="15"/>
      <c r="C49" s="52">
        <f>C11+C38</f>
        <v>3080373</v>
      </c>
      <c r="D49" s="52">
        <f>D11+D38</f>
        <v>2826918</v>
      </c>
      <c r="E49" s="52">
        <f>E11+E38</f>
        <v>2875657</v>
      </c>
    </row>
    <row r="50" spans="2:4" s="7" customFormat="1" ht="12.75">
      <c r="B50" s="13"/>
      <c r="C50" s="31"/>
      <c r="D50" s="19"/>
    </row>
    <row r="51" spans="2:5" s="7" customFormat="1" ht="12.75">
      <c r="B51" s="13"/>
      <c r="C51" s="31"/>
      <c r="D51" s="31"/>
      <c r="E51" s="31"/>
    </row>
    <row r="52" spans="2:4" s="7" customFormat="1" ht="12.75">
      <c r="B52" s="13"/>
      <c r="C52" s="13"/>
      <c r="D52" s="19"/>
    </row>
    <row r="53" spans="2:4" s="7" customFormat="1" ht="12.75">
      <c r="B53" s="13"/>
      <c r="C53" s="13"/>
      <c r="D53" s="19"/>
    </row>
    <row r="54" spans="2:4" s="7" customFormat="1" ht="12.75">
      <c r="B54" s="13"/>
      <c r="C54" s="13"/>
      <c r="D54" s="19"/>
    </row>
    <row r="55" spans="2:4" s="7" customFormat="1" ht="12.75">
      <c r="B55" s="13"/>
      <c r="C55" s="13"/>
      <c r="D55" s="19"/>
    </row>
    <row r="56" spans="2:4" s="7" customFormat="1" ht="12.75">
      <c r="B56" s="13"/>
      <c r="C56" s="13"/>
      <c r="D56" s="19"/>
    </row>
    <row r="57" spans="2:4" s="7" customFormat="1" ht="12.75">
      <c r="B57" s="13"/>
      <c r="C57" s="13"/>
      <c r="D57" s="19"/>
    </row>
    <row r="58" spans="2:4" s="7" customFormat="1" ht="12.75">
      <c r="B58" s="13"/>
      <c r="C58" s="13"/>
      <c r="D58" s="19"/>
    </row>
    <row r="59" spans="2:4" s="7" customFormat="1" ht="12.75">
      <c r="B59" s="13"/>
      <c r="C59" s="13"/>
      <c r="D59" s="19"/>
    </row>
    <row r="60" spans="2:4" s="7" customFormat="1" ht="12.75">
      <c r="B60" s="13"/>
      <c r="C60" s="13"/>
      <c r="D60" s="19"/>
    </row>
    <row r="61" spans="2:4" s="7" customFormat="1" ht="12.75">
      <c r="B61" s="13"/>
      <c r="C61" s="13"/>
      <c r="D61" s="19"/>
    </row>
    <row r="62" spans="2:4" s="7" customFormat="1" ht="12.75">
      <c r="B62" s="13"/>
      <c r="C62" s="13"/>
      <c r="D62" s="19"/>
    </row>
    <row r="63" spans="2:4" s="7" customFormat="1" ht="12.75">
      <c r="B63" s="13"/>
      <c r="C63" s="13"/>
      <c r="D63" s="19"/>
    </row>
    <row r="64" spans="2:4" s="7" customFormat="1" ht="12.75">
      <c r="B64" s="13"/>
      <c r="C64" s="13"/>
      <c r="D64" s="19"/>
    </row>
    <row r="65" spans="1:3" ht="12.75">
      <c r="A65" s="7"/>
      <c r="B65" s="13"/>
      <c r="C65" s="13"/>
    </row>
    <row r="66" spans="1:3" ht="12.75">
      <c r="A66" s="7"/>
      <c r="B66" s="13"/>
      <c r="C66" s="13"/>
    </row>
  </sheetData>
  <sheetProtection/>
  <mergeCells count="5">
    <mergeCell ref="B1:E1"/>
    <mergeCell ref="A8:E8"/>
    <mergeCell ref="B3:E3"/>
    <mergeCell ref="B2:E2"/>
    <mergeCell ref="B4:E6"/>
  </mergeCells>
  <printOptions/>
  <pageMargins left="0.7874015748031497" right="0" top="0.7874015748031497" bottom="0" header="0.5118110236220472" footer="0.5118110236220472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raifo_kmr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2023-11-27T06:45:54Z</cp:lastPrinted>
  <dcterms:created xsi:type="dcterms:W3CDTF">2006-09-05T05:31:54Z</dcterms:created>
  <dcterms:modified xsi:type="dcterms:W3CDTF">2023-11-27T06:45:59Z</dcterms:modified>
  <cp:category/>
  <cp:version/>
  <cp:contentType/>
  <cp:contentStatus/>
</cp:coreProperties>
</file>